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8910"/>
  </bookViews>
  <sheets>
    <sheet name="BCBG" sheetId="1" r:id="rId1"/>
  </sheets>
  <calcPr calcId="145621"/>
  <fileRecoveryPr autoRecover="0"/>
</workbook>
</file>

<file path=xl/calcChain.xml><?xml version="1.0" encoding="utf-8"?>
<calcChain xmlns="http://schemas.openxmlformats.org/spreadsheetml/2006/main">
  <c r="D54" i="1" l="1"/>
  <c r="D46" i="1"/>
  <c r="D38" i="1"/>
  <c r="D36" i="1"/>
  <c r="D30" i="1"/>
  <c r="D34" i="1"/>
  <c r="D32" i="1"/>
  <c r="D60" i="1"/>
  <c r="D59" i="1"/>
  <c r="D56" i="1"/>
  <c r="D53" i="1"/>
  <c r="D51" i="1"/>
  <c r="D45" i="1"/>
  <c r="D44" i="1"/>
  <c r="D39" i="1"/>
  <c r="D25" i="1"/>
  <c r="D23" i="1"/>
  <c r="D73" i="1" l="1"/>
</calcChain>
</file>

<file path=xl/sharedStrings.xml><?xml version="1.0" encoding="utf-8"?>
<sst xmlns="http://schemas.openxmlformats.org/spreadsheetml/2006/main" count="214" uniqueCount="95">
  <si>
    <t>STONE</t>
  </si>
  <si>
    <t>JAFFA ORANGE</t>
  </si>
  <si>
    <t>PRIMROSE YELLOW</t>
  </si>
  <si>
    <t>B-0114</t>
  </si>
  <si>
    <t>RASPBERRY</t>
  </si>
  <si>
    <t>BLACK</t>
  </si>
  <si>
    <t>TAUPE</t>
  </si>
  <si>
    <t>RED</t>
  </si>
  <si>
    <t>BLUSH</t>
  </si>
  <si>
    <t>GREY</t>
  </si>
  <si>
    <t>BC-SN-0925</t>
  </si>
  <si>
    <t>BLACK/RED</t>
  </si>
  <si>
    <t>CAMEL/BLACK</t>
  </si>
  <si>
    <t>BCVY0906</t>
  </si>
  <si>
    <t>TOP ZIP LARGE EW LOGO TOTE</t>
  </si>
  <si>
    <t>BW-01-2026</t>
  </si>
  <si>
    <t>BROWN</t>
  </si>
  <si>
    <t>LARGE TOP ZIP LOGO CROSSBODY</t>
  </si>
  <si>
    <t>BW-02-2027</t>
  </si>
  <si>
    <t>YORK BLVD SLIM WALLET</t>
  </si>
  <si>
    <t>BW-10-1012</t>
  </si>
  <si>
    <t>MALIBU WALLET</t>
  </si>
  <si>
    <t>BW-10-1014</t>
  </si>
  <si>
    <t>GOLD LEOPARD</t>
  </si>
  <si>
    <t>SNOW LEOPARD</t>
  </si>
  <si>
    <t>TAN LEOPARD</t>
  </si>
  <si>
    <t>B-0071</t>
  </si>
  <si>
    <t>APPLE GREEN</t>
  </si>
  <si>
    <t>BABY BLUE</t>
  </si>
  <si>
    <t>LIGHT ORANGE</t>
  </si>
  <si>
    <t>YELLOW</t>
  </si>
  <si>
    <t>B0071A</t>
  </si>
  <si>
    <t>LAVENDAR</t>
  </si>
  <si>
    <t>DARK BROWN</t>
  </si>
  <si>
    <t>H. ORANGE</t>
  </si>
  <si>
    <t>MOCHA</t>
  </si>
  <si>
    <t>NAVY</t>
  </si>
  <si>
    <t>B-0097</t>
  </si>
  <si>
    <t>B-0201</t>
  </si>
  <si>
    <t>SCARLETT</t>
  </si>
  <si>
    <t>B-0215</t>
  </si>
  <si>
    <t>SMOKE</t>
  </si>
  <si>
    <t>BC-CR-0621</t>
  </si>
  <si>
    <t>SALMON</t>
  </si>
  <si>
    <t>SILVER</t>
  </si>
  <si>
    <t>BC-SF-0621</t>
  </si>
  <si>
    <t>BC-SN-06621</t>
  </si>
  <si>
    <t>BW-02-1021</t>
  </si>
  <si>
    <t>BLUE</t>
  </si>
  <si>
    <t>BW-02-1022</t>
  </si>
  <si>
    <t>WALL ST CROSSBODY</t>
  </si>
  <si>
    <t>FIG METALLIC</t>
  </si>
  <si>
    <t>BW-03-1065</t>
  </si>
  <si>
    <t>BW-10-1004M</t>
  </si>
  <si>
    <t>ARCADIAN GREEN</t>
  </si>
  <si>
    <t>CARDINAL</t>
  </si>
  <si>
    <t>CORAL CLOUD</t>
  </si>
  <si>
    <t>GREY ASH</t>
  </si>
  <si>
    <t>INFINITY BLUE</t>
  </si>
  <si>
    <t>WHISPER WHITE</t>
  </si>
  <si>
    <t>TOTAL STOCK</t>
  </si>
  <si>
    <t>BW-05-1064</t>
  </si>
  <si>
    <t>B-0093A</t>
  </si>
  <si>
    <t>SUNSET ZIP AROUND WALLET</t>
  </si>
  <si>
    <t>LAVANDER</t>
  </si>
  <si>
    <t>CB-09004</t>
  </si>
  <si>
    <t>CB-09003</t>
  </si>
  <si>
    <t>B-0093</t>
  </si>
  <si>
    <t>SCARF STORY - ALL OVER SAFFIANO WITH SHINY PALE GOLD HARDWARE FAUX SILK SCARF</t>
  </si>
  <si>
    <t>PRINTED SCARF STORY - ALL OVER SAFFIANO WITH SHINY PALE GOLD HARDWARE ANIMAL PRINT SCARF</t>
  </si>
  <si>
    <t>ANIMAL PRINT SCARF TOTE SATCHEL - ALL OVER SAFFIANO WITH SHINY PALE GOLD HARDWARE ANIMAL PRINT SCARF</t>
  </si>
  <si>
    <t>SCARF TOTE SATCHEL CROSSBODY - ALL OVER SAFFIANO WITH SHINY PALE GOLD HARDWARE ANIMAL PRINT SCARF</t>
  </si>
  <si>
    <t>CALABASAS SHOULDER BAG - ALL OVER QUILTED FAUX SUEDE WITH SHINY PALE GOLD HARDWARE</t>
  </si>
  <si>
    <t>ORANGE</t>
  </si>
  <si>
    <t>QUILTED MINI BAG - ALL OVER QUILTED LEATHER LIKE WITH SHINY PALE GOLD HARDWARE</t>
  </si>
  <si>
    <t>BCBG HANDBAGS &amp; WALLETS</t>
  </si>
  <si>
    <t>STUDDED CAVIAR CROSSBODY - ALL OVER PEBBLE LEATHER LIKE WITH SHINY PALE GOLD HARDWARE</t>
  </si>
  <si>
    <t>CROSSBODY FLAP - BROKEN ARROW- QUILTED SAFFIANO WITH FAUX FUR POM POM</t>
  </si>
  <si>
    <t>CROSSBODY FLAP - BROKEN ARROW- ALL OVER CROCO WITH SUEDE TASSEL</t>
  </si>
  <si>
    <t>CROSS BODY FLAP - BROKEN ARROW- ALL OVER SNAKE WITH FAUX FUR POM POM</t>
  </si>
  <si>
    <t>CLAIRMONT AVE. CROSSBODY - QUILTED LEATHER-LIKE CROSSBODY WITH PALE GOLDCROSSBODY</t>
  </si>
  <si>
    <t>SAMANTHA MINI SPEEDY - SAMANTHA AVE- PATENT TRIMMED WITH MATTE SNAKE</t>
  </si>
  <si>
    <t>STEPH AVE. MINI CROSSBODY</t>
  </si>
  <si>
    <t>QUILTED CROSSBODY SHOULDER BAG WITH GOLD CHAIN</t>
  </si>
  <si>
    <t>QUILTED SATCHEL HANDBAG</t>
  </si>
  <si>
    <t>ROSEMEAD CARRY ALL BAG</t>
  </si>
  <si>
    <t>B0060-CH</t>
  </si>
  <si>
    <t xml:space="preserve">REVERSIBLE CHAIN TOTE BAG </t>
  </si>
  <si>
    <t>ROSEMEAD BAG</t>
  </si>
  <si>
    <t>Units</t>
  </si>
  <si>
    <t>Color</t>
  </si>
  <si>
    <t>Style #</t>
  </si>
  <si>
    <t>Description</t>
  </si>
  <si>
    <t>MSRP / USD $</t>
  </si>
  <si>
    <t>CHIC STORY CLUTCH WITH SHINY PALE GOLD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</si>
</sst>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63"/>
      <name val="Arial"/>
      <family val="2"/>
    </font>
    <font>
      <b/>
      <sz val="2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2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4" fontId="3" fillId="0" borderId="0" xfId="2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64" fontId="0" fillId="0" borderId="0" xfId="2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64" fontId="3" fillId="0" borderId="1" xfId="2" applyFont="1" applyFill="1" applyBorder="1" applyAlignment="1">
      <alignment horizontal="left" vertical="center"/>
    </xf>
    <xf numFmtId="0" fontId="11" fillId="0" borderId="1" xfId="0" applyFont="1" applyBorder="1"/>
    <xf numFmtId="0" fontId="8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3" fillId="0" borderId="1" xfId="2" applyNumberFormat="1" applyFont="1" applyFill="1" applyBorder="1" applyAlignment="1">
      <alignment horizontal="center" vertical="center"/>
    </xf>
    <xf numFmtId="166" fontId="1" fillId="0" borderId="1" xfId="2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7" fontId="10" fillId="2" borderId="1" xfId="1" applyNumberFormat="1" applyFont="1" applyFill="1" applyBorder="1" applyAlignment="1">
      <alignment horizontal="center" vertical="center"/>
    </xf>
    <xf numFmtId="164" fontId="10" fillId="2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G15" sqref="G15"/>
    </sheetView>
  </sheetViews>
  <sheetFormatPr defaultColWidth="8.7109375" defaultRowHeight="15" customHeight="1" x14ac:dyDescent="0.25"/>
  <cols>
    <col min="1" max="1" width="14" style="22" bestFit="1" customWidth="1"/>
    <col min="2" max="2" width="121.85546875" style="3" bestFit="1" customWidth="1"/>
    <col min="3" max="3" width="20.85546875" style="3" bestFit="1" customWidth="1"/>
    <col min="4" max="4" width="11.28515625" style="17" bestFit="1" customWidth="1"/>
    <col min="5" max="5" width="9.5703125" style="4" bestFit="1" customWidth="1"/>
    <col min="6" max="6" width="12.140625" style="3" bestFit="1" customWidth="1"/>
    <col min="7" max="16384" width="8.7109375" style="3"/>
  </cols>
  <sheetData>
    <row r="1" spans="1:6" ht="30" x14ac:dyDescent="0.25">
      <c r="A1" s="35" t="s">
        <v>75</v>
      </c>
      <c r="B1" s="35"/>
      <c r="C1" s="35"/>
      <c r="D1" s="35"/>
      <c r="E1" s="35"/>
    </row>
    <row r="3" spans="1:6" s="31" customFormat="1" ht="41.45" customHeight="1" x14ac:dyDescent="0.25">
      <c r="A3" s="32" t="s">
        <v>91</v>
      </c>
      <c r="B3" s="32" t="s">
        <v>92</v>
      </c>
      <c r="C3" s="32" t="s">
        <v>90</v>
      </c>
      <c r="D3" s="33" t="s">
        <v>89</v>
      </c>
      <c r="E3" s="34" t="s">
        <v>93</v>
      </c>
    </row>
    <row r="4" spans="1:6" s="1" customFormat="1" ht="15" customHeight="1" x14ac:dyDescent="0.25">
      <c r="A4" s="23" t="s">
        <v>26</v>
      </c>
      <c r="B4" s="13" t="s">
        <v>68</v>
      </c>
      <c r="C4" s="12" t="s">
        <v>27</v>
      </c>
      <c r="D4" s="29">
        <v>99</v>
      </c>
      <c r="E4" s="27">
        <v>128</v>
      </c>
    </row>
    <row r="5" spans="1:6" s="1" customFormat="1" ht="15" customHeight="1" x14ac:dyDescent="0.25">
      <c r="A5" s="23" t="s">
        <v>26</v>
      </c>
      <c r="B5" s="13" t="s">
        <v>68</v>
      </c>
      <c r="C5" s="12" t="s">
        <v>28</v>
      </c>
      <c r="D5" s="29">
        <v>118</v>
      </c>
      <c r="E5" s="27">
        <v>128</v>
      </c>
    </row>
    <row r="6" spans="1:6" s="1" customFormat="1" ht="15" customHeight="1" x14ac:dyDescent="0.25">
      <c r="A6" s="23" t="s">
        <v>26</v>
      </c>
      <c r="B6" s="13" t="s">
        <v>68</v>
      </c>
      <c r="C6" s="13" t="s">
        <v>32</v>
      </c>
      <c r="D6" s="29">
        <v>5</v>
      </c>
      <c r="E6" s="27">
        <v>128</v>
      </c>
    </row>
    <row r="7" spans="1:6" s="1" customFormat="1" ht="15" customHeight="1" x14ac:dyDescent="0.25">
      <c r="A7" s="23" t="s">
        <v>26</v>
      </c>
      <c r="B7" s="13" t="s">
        <v>68</v>
      </c>
      <c r="C7" s="12" t="s">
        <v>29</v>
      </c>
      <c r="D7" s="29">
        <v>203</v>
      </c>
      <c r="E7" s="27">
        <v>128</v>
      </c>
    </row>
    <row r="8" spans="1:6" s="1" customFormat="1" ht="15" customHeight="1" x14ac:dyDescent="0.25">
      <c r="A8" s="23" t="s">
        <v>26</v>
      </c>
      <c r="B8" s="13" t="s">
        <v>68</v>
      </c>
      <c r="C8" s="12" t="s">
        <v>30</v>
      </c>
      <c r="D8" s="29">
        <v>119</v>
      </c>
      <c r="E8" s="27">
        <v>128</v>
      </c>
    </row>
    <row r="9" spans="1:6" s="1" customFormat="1" ht="15" customHeight="1" x14ac:dyDescent="0.25">
      <c r="A9" s="23" t="s">
        <v>31</v>
      </c>
      <c r="B9" s="13" t="s">
        <v>69</v>
      </c>
      <c r="C9" s="12" t="s">
        <v>27</v>
      </c>
      <c r="D9" s="29">
        <v>920</v>
      </c>
      <c r="E9" s="27">
        <v>128</v>
      </c>
    </row>
    <row r="10" spans="1:6" s="1" customFormat="1" ht="15" customHeight="1" x14ac:dyDescent="0.25">
      <c r="A10" s="23" t="s">
        <v>31</v>
      </c>
      <c r="B10" s="13" t="s">
        <v>69</v>
      </c>
      <c r="C10" s="12" t="s">
        <v>28</v>
      </c>
      <c r="D10" s="29">
        <v>843</v>
      </c>
      <c r="E10" s="27">
        <v>128</v>
      </c>
    </row>
    <row r="11" spans="1:6" s="1" customFormat="1" ht="15" customHeight="1" x14ac:dyDescent="0.25">
      <c r="A11" s="23" t="s">
        <v>31</v>
      </c>
      <c r="B11" s="13" t="s">
        <v>69</v>
      </c>
      <c r="C11" s="12" t="s">
        <v>9</v>
      </c>
      <c r="D11" s="29">
        <v>43</v>
      </c>
      <c r="E11" s="27">
        <v>128</v>
      </c>
      <c r="F11" s="2"/>
    </row>
    <row r="12" spans="1:6" s="1" customFormat="1" ht="15" customHeight="1" x14ac:dyDescent="0.25">
      <c r="A12" s="23" t="s">
        <v>31</v>
      </c>
      <c r="B12" s="13" t="s">
        <v>69</v>
      </c>
      <c r="C12" s="12" t="s">
        <v>32</v>
      </c>
      <c r="D12" s="29">
        <v>31</v>
      </c>
      <c r="E12" s="27">
        <v>128</v>
      </c>
      <c r="F12" s="2"/>
    </row>
    <row r="13" spans="1:6" s="1" customFormat="1" ht="15" customHeight="1" x14ac:dyDescent="0.25">
      <c r="A13" s="23" t="s">
        <v>31</v>
      </c>
      <c r="B13" s="13" t="s">
        <v>69</v>
      </c>
      <c r="C13" s="12" t="s">
        <v>29</v>
      </c>
      <c r="D13" s="29">
        <v>64</v>
      </c>
      <c r="E13" s="27">
        <v>128</v>
      </c>
      <c r="F13" s="2"/>
    </row>
    <row r="14" spans="1:6" s="1" customFormat="1" ht="15" customHeight="1" x14ac:dyDescent="0.25">
      <c r="A14" s="23" t="s">
        <v>31</v>
      </c>
      <c r="B14" s="13" t="s">
        <v>69</v>
      </c>
      <c r="C14" s="12" t="s">
        <v>0</v>
      </c>
      <c r="D14" s="29">
        <v>39</v>
      </c>
      <c r="E14" s="27">
        <v>128</v>
      </c>
      <c r="F14" s="2"/>
    </row>
    <row r="15" spans="1:6" s="1" customFormat="1" ht="15" customHeight="1" x14ac:dyDescent="0.25">
      <c r="A15" s="23" t="s">
        <v>31</v>
      </c>
      <c r="B15" s="13" t="s">
        <v>69</v>
      </c>
      <c r="C15" s="12" t="s">
        <v>30</v>
      </c>
      <c r="D15" s="29">
        <v>15</v>
      </c>
      <c r="E15" s="27">
        <v>128</v>
      </c>
      <c r="F15" s="2"/>
    </row>
    <row r="16" spans="1:6" s="1" customFormat="1" ht="15" customHeight="1" x14ac:dyDescent="0.25">
      <c r="A16" s="23" t="s">
        <v>62</v>
      </c>
      <c r="B16" s="13" t="s">
        <v>70</v>
      </c>
      <c r="C16" s="12" t="s">
        <v>27</v>
      </c>
      <c r="D16" s="29">
        <v>11</v>
      </c>
      <c r="E16" s="27">
        <v>108</v>
      </c>
    </row>
    <row r="17" spans="1:5" s="1" customFormat="1" ht="15" customHeight="1" x14ac:dyDescent="0.25">
      <c r="A17" s="23" t="s">
        <v>62</v>
      </c>
      <c r="B17" s="13" t="s">
        <v>70</v>
      </c>
      <c r="C17" s="12" t="s">
        <v>28</v>
      </c>
      <c r="D17" s="29">
        <v>19</v>
      </c>
      <c r="E17" s="27">
        <v>108</v>
      </c>
    </row>
    <row r="18" spans="1:5" ht="15" customHeight="1" x14ac:dyDescent="0.25">
      <c r="A18" s="24" t="s">
        <v>67</v>
      </c>
      <c r="B18" s="13" t="s">
        <v>71</v>
      </c>
      <c r="C18" s="13" t="s">
        <v>28</v>
      </c>
      <c r="D18" s="29">
        <v>40</v>
      </c>
      <c r="E18" s="28">
        <v>108</v>
      </c>
    </row>
    <row r="19" spans="1:5" ht="15" customHeight="1" x14ac:dyDescent="0.25">
      <c r="A19" s="23" t="s">
        <v>37</v>
      </c>
      <c r="B19" s="13" t="s">
        <v>94</v>
      </c>
      <c r="C19" s="12" t="s">
        <v>33</v>
      </c>
      <c r="D19" s="29">
        <v>19</v>
      </c>
      <c r="E19" s="27">
        <v>89</v>
      </c>
    </row>
    <row r="20" spans="1:5" ht="15" customHeight="1" x14ac:dyDescent="0.25">
      <c r="A20" s="23" t="s">
        <v>37</v>
      </c>
      <c r="B20" s="13" t="s">
        <v>94</v>
      </c>
      <c r="C20" s="12" t="s">
        <v>34</v>
      </c>
      <c r="D20" s="29">
        <v>19</v>
      </c>
      <c r="E20" s="27">
        <v>89</v>
      </c>
    </row>
    <row r="21" spans="1:5" ht="15" customHeight="1" x14ac:dyDescent="0.25">
      <c r="A21" s="23" t="s">
        <v>37</v>
      </c>
      <c r="B21" s="13" t="s">
        <v>94</v>
      </c>
      <c r="C21" s="12" t="s">
        <v>35</v>
      </c>
      <c r="D21" s="29">
        <v>18</v>
      </c>
      <c r="E21" s="27">
        <v>89</v>
      </c>
    </row>
    <row r="22" spans="1:5" ht="15" customHeight="1" x14ac:dyDescent="0.25">
      <c r="A22" s="23" t="s">
        <v>37</v>
      </c>
      <c r="B22" s="13" t="s">
        <v>94</v>
      </c>
      <c r="C22" s="12" t="s">
        <v>36</v>
      </c>
      <c r="D22" s="29">
        <v>604</v>
      </c>
      <c r="E22" s="27">
        <v>89</v>
      </c>
    </row>
    <row r="23" spans="1:5" ht="15" customHeight="1" x14ac:dyDescent="0.25">
      <c r="A23" s="23" t="s">
        <v>3</v>
      </c>
      <c r="B23" s="13" t="s">
        <v>83</v>
      </c>
      <c r="C23" s="12" t="s">
        <v>1</v>
      </c>
      <c r="D23" s="29">
        <f>56-1</f>
        <v>55</v>
      </c>
      <c r="E23" s="27">
        <v>109</v>
      </c>
    </row>
    <row r="24" spans="1:5" ht="15" customHeight="1" x14ac:dyDescent="0.25">
      <c r="A24" s="23" t="s">
        <v>3</v>
      </c>
      <c r="B24" s="13" t="s">
        <v>83</v>
      </c>
      <c r="C24" s="12" t="s">
        <v>2</v>
      </c>
      <c r="D24" s="29">
        <v>28</v>
      </c>
      <c r="E24" s="27">
        <v>109</v>
      </c>
    </row>
    <row r="25" spans="1:5" ht="15" customHeight="1" x14ac:dyDescent="0.2">
      <c r="A25" s="23" t="s">
        <v>38</v>
      </c>
      <c r="B25" s="15" t="s">
        <v>84</v>
      </c>
      <c r="C25" s="12" t="s">
        <v>39</v>
      </c>
      <c r="D25" s="29">
        <f>1913-1</f>
        <v>1912</v>
      </c>
      <c r="E25" s="27">
        <v>128</v>
      </c>
    </row>
    <row r="26" spans="1:5" ht="15" customHeight="1" x14ac:dyDescent="0.25">
      <c r="A26" s="23" t="s">
        <v>40</v>
      </c>
      <c r="B26" s="13" t="s">
        <v>72</v>
      </c>
      <c r="C26" s="13" t="s">
        <v>73</v>
      </c>
      <c r="D26" s="29">
        <v>4</v>
      </c>
      <c r="E26" s="27">
        <v>108</v>
      </c>
    </row>
    <row r="27" spans="1:5" ht="15" customHeight="1" x14ac:dyDescent="0.25">
      <c r="A27" s="23" t="s">
        <v>40</v>
      </c>
      <c r="B27" s="13" t="s">
        <v>72</v>
      </c>
      <c r="C27" s="12" t="s">
        <v>41</v>
      </c>
      <c r="D27" s="29">
        <v>6</v>
      </c>
      <c r="E27" s="27">
        <v>108</v>
      </c>
    </row>
    <row r="28" spans="1:5" ht="15" customHeight="1" x14ac:dyDescent="0.25">
      <c r="A28" s="23" t="s">
        <v>42</v>
      </c>
      <c r="B28" s="13" t="s">
        <v>78</v>
      </c>
      <c r="C28" s="12" t="s">
        <v>5</v>
      </c>
      <c r="D28" s="29">
        <v>2271</v>
      </c>
      <c r="E28" s="27">
        <v>88</v>
      </c>
    </row>
    <row r="29" spans="1:5" ht="15" customHeight="1" x14ac:dyDescent="0.25">
      <c r="A29" s="23" t="s">
        <v>42</v>
      </c>
      <c r="B29" s="13" t="s">
        <v>78</v>
      </c>
      <c r="C29" s="12" t="s">
        <v>43</v>
      </c>
      <c r="D29" s="29">
        <v>500</v>
      </c>
      <c r="E29" s="27">
        <v>88</v>
      </c>
    </row>
    <row r="30" spans="1:5" ht="15" customHeight="1" x14ac:dyDescent="0.25">
      <c r="A30" s="23" t="s">
        <v>42</v>
      </c>
      <c r="B30" s="13" t="s">
        <v>78</v>
      </c>
      <c r="C30" s="12" t="s">
        <v>44</v>
      </c>
      <c r="D30" s="29">
        <f>805</f>
        <v>805</v>
      </c>
      <c r="E30" s="27">
        <v>88</v>
      </c>
    </row>
    <row r="31" spans="1:5" ht="15" customHeight="1" x14ac:dyDescent="0.25">
      <c r="A31" s="23" t="s">
        <v>42</v>
      </c>
      <c r="B31" s="13" t="s">
        <v>78</v>
      </c>
      <c r="C31" s="12" t="s">
        <v>6</v>
      </c>
      <c r="D31" s="29">
        <v>693</v>
      </c>
      <c r="E31" s="27">
        <v>88</v>
      </c>
    </row>
    <row r="32" spans="1:5" ht="15" customHeight="1" x14ac:dyDescent="0.25">
      <c r="A32" s="23" t="s">
        <v>45</v>
      </c>
      <c r="B32" s="13" t="s">
        <v>77</v>
      </c>
      <c r="C32" s="12" t="s">
        <v>5</v>
      </c>
      <c r="D32" s="29">
        <f>2498</f>
        <v>2498</v>
      </c>
      <c r="E32" s="27">
        <v>88</v>
      </c>
    </row>
    <row r="33" spans="1:5" ht="15" customHeight="1" x14ac:dyDescent="0.25">
      <c r="A33" s="23" t="s">
        <v>45</v>
      </c>
      <c r="B33" s="13" t="s">
        <v>77</v>
      </c>
      <c r="C33" s="12" t="s">
        <v>36</v>
      </c>
      <c r="D33" s="29">
        <v>732</v>
      </c>
      <c r="E33" s="27">
        <v>88</v>
      </c>
    </row>
    <row r="34" spans="1:5" ht="15" customHeight="1" x14ac:dyDescent="0.25">
      <c r="A34" s="23" t="s">
        <v>45</v>
      </c>
      <c r="B34" s="13" t="s">
        <v>77</v>
      </c>
      <c r="C34" s="12" t="s">
        <v>7</v>
      </c>
      <c r="D34" s="29">
        <f>803</f>
        <v>803</v>
      </c>
      <c r="E34" s="27">
        <v>88</v>
      </c>
    </row>
    <row r="35" spans="1:5" ht="15" customHeight="1" x14ac:dyDescent="0.25">
      <c r="A35" s="23" t="s">
        <v>45</v>
      </c>
      <c r="B35" s="13" t="s">
        <v>77</v>
      </c>
      <c r="C35" s="12" t="s">
        <v>44</v>
      </c>
      <c r="D35" s="29">
        <v>686</v>
      </c>
      <c r="E35" s="27">
        <v>88</v>
      </c>
    </row>
    <row r="36" spans="1:5" ht="15" customHeight="1" x14ac:dyDescent="0.25">
      <c r="A36" s="23" t="s">
        <v>46</v>
      </c>
      <c r="B36" s="13" t="s">
        <v>79</v>
      </c>
      <c r="C36" s="12" t="s">
        <v>5</v>
      </c>
      <c r="D36" s="29">
        <f>2580</f>
        <v>2580</v>
      </c>
      <c r="E36" s="27">
        <v>88</v>
      </c>
    </row>
    <row r="37" spans="1:5" ht="15" customHeight="1" x14ac:dyDescent="0.25">
      <c r="A37" s="23" t="s">
        <v>46</v>
      </c>
      <c r="B37" s="13" t="s">
        <v>79</v>
      </c>
      <c r="C37" s="12" t="s">
        <v>8</v>
      </c>
      <c r="D37" s="29">
        <v>464</v>
      </c>
      <c r="E37" s="27">
        <v>88</v>
      </c>
    </row>
    <row r="38" spans="1:5" ht="15" customHeight="1" x14ac:dyDescent="0.25">
      <c r="A38" s="23" t="s">
        <v>46</v>
      </c>
      <c r="B38" s="13" t="s">
        <v>79</v>
      </c>
      <c r="C38" s="12" t="s">
        <v>9</v>
      </c>
      <c r="D38" s="29">
        <f>827</f>
        <v>827</v>
      </c>
      <c r="E38" s="27">
        <v>88</v>
      </c>
    </row>
    <row r="39" spans="1:5" ht="15" customHeight="1" x14ac:dyDescent="0.25">
      <c r="A39" s="23" t="s">
        <v>10</v>
      </c>
      <c r="B39" s="13" t="s">
        <v>85</v>
      </c>
      <c r="C39" s="12" t="s">
        <v>5</v>
      </c>
      <c r="D39" s="29">
        <f>713-1</f>
        <v>712</v>
      </c>
      <c r="E39" s="27">
        <v>109</v>
      </c>
    </row>
    <row r="40" spans="1:5" ht="15" customHeight="1" x14ac:dyDescent="0.25">
      <c r="A40" s="23" t="s">
        <v>10</v>
      </c>
      <c r="B40" s="13" t="s">
        <v>85</v>
      </c>
      <c r="C40" s="12" t="s">
        <v>8</v>
      </c>
      <c r="D40" s="29">
        <v>214</v>
      </c>
      <c r="E40" s="27">
        <v>109</v>
      </c>
    </row>
    <row r="41" spans="1:5" ht="15" customHeight="1" x14ac:dyDescent="0.25">
      <c r="A41" s="23" t="s">
        <v>10</v>
      </c>
      <c r="B41" s="13" t="s">
        <v>85</v>
      </c>
      <c r="C41" s="12" t="s">
        <v>9</v>
      </c>
      <c r="D41" s="29">
        <v>214</v>
      </c>
      <c r="E41" s="27">
        <v>109</v>
      </c>
    </row>
    <row r="42" spans="1:5" ht="15" customHeight="1" x14ac:dyDescent="0.25">
      <c r="A42" s="24" t="s">
        <v>86</v>
      </c>
      <c r="B42" s="13" t="s">
        <v>87</v>
      </c>
      <c r="C42" s="12" t="s">
        <v>11</v>
      </c>
      <c r="D42" s="29">
        <v>10</v>
      </c>
      <c r="E42" s="27">
        <v>128</v>
      </c>
    </row>
    <row r="43" spans="1:5" ht="15" customHeight="1" x14ac:dyDescent="0.25">
      <c r="A43" s="24" t="s">
        <v>86</v>
      </c>
      <c r="B43" s="13" t="s">
        <v>87</v>
      </c>
      <c r="C43" s="12" t="s">
        <v>12</v>
      </c>
      <c r="D43" s="29">
        <v>21</v>
      </c>
      <c r="E43" s="27">
        <v>128</v>
      </c>
    </row>
    <row r="44" spans="1:5" ht="15" customHeight="1" x14ac:dyDescent="0.25">
      <c r="A44" s="23" t="s">
        <v>13</v>
      </c>
      <c r="B44" s="13" t="s">
        <v>88</v>
      </c>
      <c r="C44" s="12" t="s">
        <v>8</v>
      </c>
      <c r="D44" s="29">
        <f>1012-1</f>
        <v>1011</v>
      </c>
      <c r="E44" s="27">
        <v>109</v>
      </c>
    </row>
    <row r="45" spans="1:5" ht="15" customHeight="1" x14ac:dyDescent="0.25">
      <c r="A45" s="23" t="s">
        <v>15</v>
      </c>
      <c r="B45" s="12" t="s">
        <v>14</v>
      </c>
      <c r="C45" s="12" t="s">
        <v>16</v>
      </c>
      <c r="D45" s="29">
        <f>751-1</f>
        <v>750</v>
      </c>
      <c r="E45" s="27">
        <v>109</v>
      </c>
    </row>
    <row r="46" spans="1:5" ht="15" customHeight="1" x14ac:dyDescent="0.25">
      <c r="A46" s="23" t="s">
        <v>47</v>
      </c>
      <c r="B46" s="13" t="s">
        <v>80</v>
      </c>
      <c r="C46" s="12" t="s">
        <v>5</v>
      </c>
      <c r="D46" s="29">
        <f>350</f>
        <v>350</v>
      </c>
      <c r="E46" s="27">
        <v>78</v>
      </c>
    </row>
    <row r="47" spans="1:5" ht="15" customHeight="1" x14ac:dyDescent="0.25">
      <c r="A47" s="23" t="s">
        <v>47</v>
      </c>
      <c r="B47" s="13" t="s">
        <v>80</v>
      </c>
      <c r="C47" s="12" t="s">
        <v>48</v>
      </c>
      <c r="D47" s="29">
        <v>21</v>
      </c>
      <c r="E47" s="27">
        <v>78</v>
      </c>
    </row>
    <row r="48" spans="1:5" ht="15" customHeight="1" x14ac:dyDescent="0.25">
      <c r="A48" s="23" t="s">
        <v>47</v>
      </c>
      <c r="B48" s="13" t="s">
        <v>80</v>
      </c>
      <c r="C48" s="12" t="s">
        <v>7</v>
      </c>
      <c r="D48" s="29">
        <v>8</v>
      </c>
      <c r="E48" s="27">
        <v>78</v>
      </c>
    </row>
    <row r="49" spans="1:5" ht="15" customHeight="1" x14ac:dyDescent="0.25">
      <c r="A49" s="24" t="s">
        <v>49</v>
      </c>
      <c r="B49" s="12" t="s">
        <v>50</v>
      </c>
      <c r="C49" s="12" t="s">
        <v>5</v>
      </c>
      <c r="D49" s="29">
        <v>40</v>
      </c>
      <c r="E49" s="27">
        <v>78</v>
      </c>
    </row>
    <row r="50" spans="1:5" ht="15" customHeight="1" x14ac:dyDescent="0.25">
      <c r="A50" s="23" t="s">
        <v>49</v>
      </c>
      <c r="B50" s="12" t="s">
        <v>50</v>
      </c>
      <c r="C50" s="12" t="s">
        <v>7</v>
      </c>
      <c r="D50" s="29">
        <v>6</v>
      </c>
      <c r="E50" s="27">
        <v>78</v>
      </c>
    </row>
    <row r="51" spans="1:5" ht="15" customHeight="1" x14ac:dyDescent="0.25">
      <c r="A51" s="23" t="s">
        <v>49</v>
      </c>
      <c r="B51" s="12" t="s">
        <v>50</v>
      </c>
      <c r="C51" s="12" t="s">
        <v>0</v>
      </c>
      <c r="D51" s="29">
        <f>63-1</f>
        <v>62</v>
      </c>
      <c r="E51" s="27">
        <v>78</v>
      </c>
    </row>
    <row r="52" spans="1:5" ht="15" customHeight="1" x14ac:dyDescent="0.25">
      <c r="A52" s="23" t="s">
        <v>61</v>
      </c>
      <c r="B52" s="13" t="s">
        <v>82</v>
      </c>
      <c r="C52" s="12" t="s">
        <v>51</v>
      </c>
      <c r="D52" s="29">
        <v>61</v>
      </c>
      <c r="E52" s="27">
        <v>79</v>
      </c>
    </row>
    <row r="53" spans="1:5" ht="15" customHeight="1" x14ac:dyDescent="0.25">
      <c r="A53" s="23" t="s">
        <v>18</v>
      </c>
      <c r="B53" s="12" t="s">
        <v>17</v>
      </c>
      <c r="C53" s="12" t="s">
        <v>16</v>
      </c>
      <c r="D53" s="29">
        <f>96-1</f>
        <v>95</v>
      </c>
      <c r="E53" s="27">
        <v>89</v>
      </c>
    </row>
    <row r="54" spans="1:5" ht="15" customHeight="1" x14ac:dyDescent="0.25">
      <c r="A54" s="23" t="s">
        <v>52</v>
      </c>
      <c r="B54" s="13" t="s">
        <v>81</v>
      </c>
      <c r="C54" s="12" t="s">
        <v>36</v>
      </c>
      <c r="D54" s="29">
        <f>808</f>
        <v>808</v>
      </c>
      <c r="E54" s="27">
        <v>108</v>
      </c>
    </row>
    <row r="55" spans="1:5" ht="15" customHeight="1" x14ac:dyDescent="0.25">
      <c r="A55" s="24" t="s">
        <v>53</v>
      </c>
      <c r="B55" s="12" t="s">
        <v>63</v>
      </c>
      <c r="C55" s="12" t="s">
        <v>7</v>
      </c>
      <c r="D55" s="29">
        <v>46</v>
      </c>
      <c r="E55" s="28">
        <v>49</v>
      </c>
    </row>
    <row r="56" spans="1:5" ht="15" customHeight="1" x14ac:dyDescent="0.25">
      <c r="A56" s="23" t="s">
        <v>20</v>
      </c>
      <c r="B56" s="12" t="s">
        <v>19</v>
      </c>
      <c r="C56" s="12" t="s">
        <v>4</v>
      </c>
      <c r="D56" s="29">
        <f>1925-1</f>
        <v>1924</v>
      </c>
      <c r="E56" s="27">
        <v>49</v>
      </c>
    </row>
    <row r="57" spans="1:5" ht="15" customHeight="1" x14ac:dyDescent="0.25">
      <c r="A57" s="23" t="s">
        <v>20</v>
      </c>
      <c r="B57" s="12" t="s">
        <v>19</v>
      </c>
      <c r="C57" s="12" t="s">
        <v>7</v>
      </c>
      <c r="D57" s="29">
        <v>1971</v>
      </c>
      <c r="E57" s="27">
        <v>49</v>
      </c>
    </row>
    <row r="58" spans="1:5" ht="15" customHeight="1" x14ac:dyDescent="0.25">
      <c r="A58" s="23" t="s">
        <v>22</v>
      </c>
      <c r="B58" s="12" t="s">
        <v>21</v>
      </c>
      <c r="C58" s="12" t="s">
        <v>23</v>
      </c>
      <c r="D58" s="29">
        <v>1240</v>
      </c>
      <c r="E58" s="27">
        <v>49</v>
      </c>
    </row>
    <row r="59" spans="1:5" ht="15" customHeight="1" x14ac:dyDescent="0.25">
      <c r="A59" s="23" t="s">
        <v>22</v>
      </c>
      <c r="B59" s="12" t="s">
        <v>21</v>
      </c>
      <c r="C59" s="12" t="s">
        <v>24</v>
      </c>
      <c r="D59" s="29">
        <f>1298-1</f>
        <v>1297</v>
      </c>
      <c r="E59" s="27">
        <v>49</v>
      </c>
    </row>
    <row r="60" spans="1:5" ht="15" customHeight="1" x14ac:dyDescent="0.25">
      <c r="A60" s="23" t="s">
        <v>22</v>
      </c>
      <c r="B60" s="12" t="s">
        <v>21</v>
      </c>
      <c r="C60" s="12" t="s">
        <v>25</v>
      </c>
      <c r="D60" s="29">
        <f>1293-1</f>
        <v>1292</v>
      </c>
      <c r="E60" s="27">
        <v>49</v>
      </c>
    </row>
    <row r="61" spans="1:5" ht="15" customHeight="1" x14ac:dyDescent="0.25">
      <c r="A61" s="23" t="s">
        <v>66</v>
      </c>
      <c r="B61" s="13" t="s">
        <v>76</v>
      </c>
      <c r="C61" s="12" t="s">
        <v>64</v>
      </c>
      <c r="D61" s="29">
        <v>344</v>
      </c>
      <c r="E61" s="28">
        <v>89</v>
      </c>
    </row>
    <row r="62" spans="1:5" ht="15" customHeight="1" x14ac:dyDescent="0.25">
      <c r="A62" s="23" t="s">
        <v>66</v>
      </c>
      <c r="B62" s="13" t="s">
        <v>76</v>
      </c>
      <c r="C62" s="12" t="s">
        <v>29</v>
      </c>
      <c r="D62" s="29">
        <v>342</v>
      </c>
      <c r="E62" s="28">
        <v>89</v>
      </c>
    </row>
    <row r="63" spans="1:5" ht="15" customHeight="1" x14ac:dyDescent="0.25">
      <c r="A63" s="23" t="s">
        <v>66</v>
      </c>
      <c r="B63" s="13" t="s">
        <v>76</v>
      </c>
      <c r="C63" s="12" t="s">
        <v>27</v>
      </c>
      <c r="D63" s="29">
        <v>573</v>
      </c>
      <c r="E63" s="28">
        <v>89</v>
      </c>
    </row>
    <row r="64" spans="1:5" ht="15" customHeight="1" x14ac:dyDescent="0.25">
      <c r="A64" s="23" t="s">
        <v>66</v>
      </c>
      <c r="B64" s="13" t="s">
        <v>76</v>
      </c>
      <c r="C64" s="13" t="s">
        <v>30</v>
      </c>
      <c r="D64" s="29">
        <v>458</v>
      </c>
      <c r="E64" s="28">
        <v>89</v>
      </c>
    </row>
    <row r="65" spans="1:5" ht="15" customHeight="1" x14ac:dyDescent="0.25">
      <c r="A65" s="23" t="s">
        <v>65</v>
      </c>
      <c r="B65" s="13" t="s">
        <v>74</v>
      </c>
      <c r="C65" s="12" t="s">
        <v>54</v>
      </c>
      <c r="D65" s="29">
        <v>1169</v>
      </c>
      <c r="E65" s="27">
        <v>89</v>
      </c>
    </row>
    <row r="66" spans="1:5" ht="15" customHeight="1" x14ac:dyDescent="0.25">
      <c r="A66" s="23" t="s">
        <v>65</v>
      </c>
      <c r="B66" s="13" t="s">
        <v>74</v>
      </c>
      <c r="C66" s="12" t="s">
        <v>55</v>
      </c>
      <c r="D66" s="29">
        <v>661</v>
      </c>
      <c r="E66" s="27">
        <v>89</v>
      </c>
    </row>
    <row r="67" spans="1:5" ht="15" customHeight="1" x14ac:dyDescent="0.25">
      <c r="A67" s="23" t="s">
        <v>65</v>
      </c>
      <c r="B67" s="13" t="s">
        <v>74</v>
      </c>
      <c r="C67" s="12" t="s">
        <v>56</v>
      </c>
      <c r="D67" s="29">
        <v>62</v>
      </c>
      <c r="E67" s="27">
        <v>89</v>
      </c>
    </row>
    <row r="68" spans="1:5" ht="15" customHeight="1" x14ac:dyDescent="0.25">
      <c r="A68" s="23" t="s">
        <v>65</v>
      </c>
      <c r="B68" s="13" t="s">
        <v>74</v>
      </c>
      <c r="C68" s="12" t="s">
        <v>57</v>
      </c>
      <c r="D68" s="29">
        <v>115</v>
      </c>
      <c r="E68" s="27">
        <v>89</v>
      </c>
    </row>
    <row r="69" spans="1:5" ht="15" customHeight="1" x14ac:dyDescent="0.25">
      <c r="A69" s="23" t="s">
        <v>65</v>
      </c>
      <c r="B69" s="13" t="s">
        <v>74</v>
      </c>
      <c r="C69" s="12" t="s">
        <v>58</v>
      </c>
      <c r="D69" s="29">
        <v>774</v>
      </c>
      <c r="E69" s="27">
        <v>89</v>
      </c>
    </row>
    <row r="70" spans="1:5" ht="15" customHeight="1" x14ac:dyDescent="0.25">
      <c r="A70" s="23" t="s">
        <v>65</v>
      </c>
      <c r="B70" s="13" t="s">
        <v>74</v>
      </c>
      <c r="C70" s="12" t="s">
        <v>1</v>
      </c>
      <c r="D70" s="29">
        <v>1161</v>
      </c>
      <c r="E70" s="27">
        <v>89</v>
      </c>
    </row>
    <row r="71" spans="1:5" ht="15" customHeight="1" x14ac:dyDescent="0.25">
      <c r="A71" s="23" t="s">
        <v>65</v>
      </c>
      <c r="B71" s="13" t="s">
        <v>74</v>
      </c>
      <c r="C71" s="12" t="s">
        <v>2</v>
      </c>
      <c r="D71" s="29">
        <v>1324</v>
      </c>
      <c r="E71" s="27">
        <v>89</v>
      </c>
    </row>
    <row r="72" spans="1:5" ht="15" customHeight="1" x14ac:dyDescent="0.25">
      <c r="A72" s="23" t="s">
        <v>65</v>
      </c>
      <c r="B72" s="13" t="s">
        <v>74</v>
      </c>
      <c r="C72" s="12" t="s">
        <v>59</v>
      </c>
      <c r="D72" s="29">
        <v>97</v>
      </c>
      <c r="E72" s="27">
        <v>89</v>
      </c>
    </row>
    <row r="73" spans="1:5" ht="15" customHeight="1" x14ac:dyDescent="0.25">
      <c r="A73" s="23"/>
      <c r="B73" s="16" t="s">
        <v>60</v>
      </c>
      <c r="C73" s="12"/>
      <c r="D73" s="30">
        <f>SUM(D4:D72)</f>
        <v>37326</v>
      </c>
      <c r="E73" s="14"/>
    </row>
    <row r="74" spans="1:5" ht="15" customHeight="1" x14ac:dyDescent="0.25">
      <c r="A74" s="25"/>
      <c r="B74" s="6"/>
      <c r="C74" s="6"/>
      <c r="D74" s="18"/>
      <c r="E74" s="7"/>
    </row>
    <row r="75" spans="1:5" ht="15" customHeight="1" x14ac:dyDescent="0.25">
      <c r="A75" s="25"/>
      <c r="B75" s="6"/>
      <c r="C75" s="5"/>
      <c r="D75" s="18"/>
      <c r="E75" s="7"/>
    </row>
    <row r="76" spans="1:5" ht="15" customHeight="1" x14ac:dyDescent="0.25">
      <c r="A76" s="25"/>
      <c r="B76" s="8"/>
      <c r="C76" s="5"/>
      <c r="D76" s="19"/>
      <c r="E76" s="7"/>
    </row>
    <row r="77" spans="1:5" ht="15" customHeight="1" x14ac:dyDescent="0.25">
      <c r="A77" s="26"/>
      <c r="B77" s="10"/>
      <c r="C77" s="9"/>
      <c r="D77" s="20"/>
      <c r="E77" s="11"/>
    </row>
    <row r="78" spans="1:5" ht="15" customHeight="1" x14ac:dyDescent="0.25">
      <c r="A78" s="26"/>
      <c r="B78" s="9"/>
      <c r="C78" s="9"/>
      <c r="D78" s="21"/>
      <c r="E78" s="11"/>
    </row>
    <row r="79" spans="1:5" ht="15" customHeight="1" x14ac:dyDescent="0.25">
      <c r="A79" s="26"/>
      <c r="B79" s="9"/>
      <c r="C79" s="9"/>
      <c r="D79" s="21"/>
      <c r="E79" s="11"/>
    </row>
    <row r="80" spans="1:5" ht="15" customHeight="1" x14ac:dyDescent="0.25">
      <c r="A80" s="26"/>
      <c r="B80" s="9"/>
      <c r="C80" s="9"/>
      <c r="D80" s="21"/>
      <c r="E80" s="11"/>
    </row>
    <row r="81" spans="1:5" ht="15" customHeight="1" x14ac:dyDescent="0.25">
      <c r="A81" s="26"/>
      <c r="B81" s="9"/>
      <c r="C81" s="9"/>
      <c r="D81" s="21"/>
      <c r="E81" s="11"/>
    </row>
    <row r="82" spans="1:5" ht="15" customHeight="1" x14ac:dyDescent="0.25">
      <c r="A82" s="26"/>
      <c r="B82" s="9"/>
      <c r="C82" s="9"/>
      <c r="D82" s="21"/>
      <c r="E82" s="11"/>
    </row>
    <row r="83" spans="1:5" ht="15" customHeight="1" x14ac:dyDescent="0.25">
      <c r="A83" s="26"/>
      <c r="B83" s="9"/>
      <c r="C83" s="9"/>
      <c r="D83" s="21"/>
      <c r="E83" s="11"/>
    </row>
    <row r="84" spans="1:5" ht="15" customHeight="1" x14ac:dyDescent="0.25">
      <c r="A84" s="26"/>
      <c r="B84" s="9"/>
      <c r="C84" s="9"/>
      <c r="D84" s="21"/>
      <c r="E84" s="11"/>
    </row>
    <row r="85" spans="1:5" ht="15" customHeight="1" x14ac:dyDescent="0.25">
      <c r="A85" s="26"/>
      <c r="B85" s="9"/>
      <c r="C85" s="9"/>
      <c r="D85" s="21"/>
      <c r="E85" s="11"/>
    </row>
    <row r="86" spans="1:5" ht="15" customHeight="1" x14ac:dyDescent="0.25">
      <c r="A86" s="26"/>
      <c r="B86" s="9"/>
      <c r="C86" s="9"/>
      <c r="D86" s="21"/>
      <c r="E86" s="11"/>
    </row>
  </sheetData>
  <mergeCells count="1">
    <mergeCell ref="A1:E1"/>
  </mergeCells>
  <phoneticPr fontId="0" type="noConversion"/>
  <pageMargins left="0.25" right="0.25" top="0.75" bottom="0.75" header="0.3" footer="0.3"/>
  <pageSetup scale="7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BCBG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2017-07-28T19:06:41Z</cp:lastPrinted>
  <dcterms:created xsi:type="dcterms:W3CDTF">2017-06-07T02:22:11Z</dcterms:created>
  <dcterms:modified xsi:type="dcterms:W3CDTF">2017-08-14T13:07:53Z</dcterms:modified>
</cp:coreProperties>
</file>